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Event Log" sheetId="2" state="visible" r:id="rId2"/>
    <sheet xmlns:r="http://schemas.openxmlformats.org/officeDocument/2006/relationships" name="Event Invoice Ledger" sheetId="3" state="visible" r:id="rId3"/>
    <sheet xmlns:r="http://schemas.openxmlformats.org/officeDocument/2006/relationships" name="Guest Count Reconcili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Plated dinner, per guest</t>
        </is>
      </c>
      <c r="B2" t="inlineStr">
        <is>
          <t>guest</t>
        </is>
      </c>
      <c r="C2" t="n">
        <v>90</v>
      </c>
      <c r="D2" s="2" t="n">
        <v>68</v>
      </c>
      <c r="E2" s="2">
        <f>C2*D2</f>
        <v/>
      </c>
      <c r="F2" t="n">
        <v>100</v>
      </c>
      <c r="G2" s="2" t="n">
        <v>68</v>
      </c>
      <c r="H2" s="2">
        <f>F2*G2</f>
        <v/>
      </c>
      <c r="I2" s="2">
        <f>H2-E2</f>
        <v/>
      </c>
      <c r="J2" t="inlineStr">
        <is>
          <t>Yes</t>
        </is>
      </c>
      <c r="K2" s="3" t="inlineStr">
        <is>
          <t>Billed at guaranteed count 100, quoted at estimated 90</t>
        </is>
      </c>
      <c r="L2" s="3" t="inlineStr">
        <is>
          <t>Est. #EST-2026-0342. Final guaranteed count 100 (est. 90).</t>
        </is>
      </c>
      <c r="M2" s="3" t="inlineStr">
        <is>
          <t>Per-head line at the guaranteed count</t>
        </is>
      </c>
    </row>
    <row r="3" ht="45" customHeight="1">
      <c r="A3" t="inlineStr">
        <is>
          <t>Bar package, per guest</t>
        </is>
      </c>
      <c r="B3" t="inlineStr">
        <is>
          <t>guest</t>
        </is>
      </c>
      <c r="C3" t="n">
        <v>90</v>
      </c>
      <c r="D3" s="2" t="n">
        <v>22</v>
      </c>
      <c r="E3" s="2">
        <f>C3*D3</f>
        <v/>
      </c>
      <c r="F3" t="n">
        <v>100</v>
      </c>
      <c r="G3" s="2" t="n">
        <v>22</v>
      </c>
      <c r="H3" s="2">
        <f>F3*G3</f>
        <v/>
      </c>
      <c r="I3" s="2">
        <f>H3-E3</f>
        <v/>
      </c>
      <c r="J3" t="inlineStr">
        <is>
          <t>Yes</t>
        </is>
      </c>
      <c r="K3" s="3" t="inlineStr">
        <is>
          <t>Billed at guaranteed count 100, quoted at estimated 90</t>
        </is>
      </c>
      <c r="L3" s="3" t="inlineStr">
        <is>
          <t>Est. #EST-2026-0342. Final guaranteed count 100 (est. 90).</t>
        </is>
      </c>
      <c r="M3" s="3" t="inlineStr">
        <is>
          <t>Per-head line at the guaranteed count</t>
        </is>
      </c>
    </row>
    <row r="4" ht="45" customHeight="1">
      <c r="A4" t="inlineStr">
        <is>
          <t>Event servers</t>
        </is>
      </c>
      <c r="B4" t="inlineStr">
        <is>
          <t>hour</t>
        </is>
      </c>
      <c r="C4" t="n">
        <v>24</v>
      </c>
      <c r="D4" s="2" t="n">
        <v>38</v>
      </c>
      <c r="E4" s="2">
        <f>C4*D4</f>
        <v/>
      </c>
      <c r="F4" t="n">
        <v>24</v>
      </c>
      <c r="G4" s="2" t="n">
        <v>38</v>
      </c>
      <c r="H4" s="2">
        <f>F4*G4</f>
        <v/>
      </c>
      <c r="I4" s="2">
        <f>H4-E4</f>
        <v/>
      </c>
      <c r="J4" t="inlineStr">
        <is>
          <t>No</t>
        </is>
      </c>
      <c r="K4" s="3" t="inlineStr">
        <is>
          <t>As agreed; staffing set by the guaranteed count</t>
        </is>
      </c>
      <c r="L4" s="3" t="inlineStr">
        <is>
          <t>Est. #EST-2026-0342. Final guaranteed count 100 (est. 90).</t>
        </is>
      </c>
      <c r="M4" s="3" t="inlineStr">
        <is>
          <t>Labor hours, shown non-taxable in this state</t>
        </is>
      </c>
    </row>
    <row r="5" ht="45" customHeight="1">
      <c r="A5" t="inlineStr">
        <is>
          <t>Bartender</t>
        </is>
      </c>
      <c r="B5" t="inlineStr">
        <is>
          <t>hour</t>
        </is>
      </c>
      <c r="C5" t="n">
        <v>6</v>
      </c>
      <c r="D5" s="2" t="n">
        <v>45</v>
      </c>
      <c r="E5" s="2">
        <f>C5*D5</f>
        <v/>
      </c>
      <c r="F5" t="n">
        <v>6</v>
      </c>
      <c r="G5" s="2" t="n">
        <v>45</v>
      </c>
      <c r="H5" s="2">
        <f>F5*G5</f>
        <v/>
      </c>
      <c r="I5" s="2">
        <f>H5-E5</f>
        <v/>
      </c>
      <c r="J5" t="inlineStr">
        <is>
          <t>No</t>
        </is>
      </c>
      <c r="K5" s="3" t="inlineStr">
        <is>
          <t>As agreed</t>
        </is>
      </c>
      <c r="L5" s="3" t="inlineStr">
        <is>
          <t>Est. #EST-2026-0342. Final guaranteed count 100 (est. 90).</t>
        </is>
      </c>
      <c r="M5" s="3" t="inlineStr">
        <is>
          <t>Labor hours, shown non-taxable in this state</t>
        </is>
      </c>
    </row>
    <row r="6" ht="45" customHeight="1">
      <c r="A6" t="inlineStr">
        <is>
          <t>Rentals</t>
        </is>
      </c>
      <c r="B6" t="inlineStr">
        <is>
          <t>event</t>
        </is>
      </c>
      <c r="C6" t="n">
        <v>1</v>
      </c>
      <c r="D6" s="2" t="n">
        <v>1450</v>
      </c>
      <c r="E6" s="2">
        <f>C6*D6</f>
        <v/>
      </c>
      <c r="F6" t="n">
        <v>1</v>
      </c>
      <c r="G6" s="2" t="n">
        <v>1450</v>
      </c>
      <c r="H6" s="2">
        <f>F6*G6</f>
        <v/>
      </c>
      <c r="I6" s="2">
        <f>H6-E6</f>
        <v/>
      </c>
      <c r="J6" t="inlineStr">
        <is>
          <t>Yes</t>
        </is>
      </c>
      <c r="K6" s="3" t="inlineStr">
        <is>
          <t>As agreed</t>
        </is>
      </c>
      <c r="L6" s="3" t="inlineStr">
        <is>
          <t>Est. #EST-2026-0342. Final guaranteed count 100 (est. 90).</t>
        </is>
      </c>
      <c r="M6" s="3" t="inlineStr">
        <is>
          <t>Flat line, taxable goods</t>
        </is>
      </c>
    </row>
    <row r="7" ht="45" customHeight="1">
      <c r="A7" t="inlineStr">
        <is>
          <t>Delivery and setup</t>
        </is>
      </c>
      <c r="B7" t="inlineStr">
        <is>
          <t>event</t>
        </is>
      </c>
      <c r="C7" t="n">
        <v>1</v>
      </c>
      <c r="D7" s="2" t="n">
        <v>350</v>
      </c>
      <c r="E7" s="2">
        <f>C7*D7</f>
        <v/>
      </c>
      <c r="F7" t="n">
        <v>1</v>
      </c>
      <c r="G7" s="2" t="n">
        <v>350</v>
      </c>
      <c r="H7" s="2">
        <f>F7*G7</f>
        <v/>
      </c>
      <c r="I7" s="2">
        <f>H7-E7</f>
        <v/>
      </c>
      <c r="J7" t="inlineStr">
        <is>
          <t>Yes</t>
        </is>
      </c>
      <c r="K7" s="3" t="inlineStr">
        <is>
          <t>As agreed</t>
        </is>
      </c>
      <c r="L7" s="3" t="inlineStr">
        <is>
          <t>Est. #EST-2026-0342. Final guaranteed count 100 (est. 90).</t>
        </is>
      </c>
      <c r="M7" s="3" t="inlineStr">
        <is>
          <t>Flat line</t>
        </is>
      </c>
    </row>
    <row r="8" ht="45" customHeight="1">
      <c r="A8" t="inlineStr">
        <is>
          <t>Service charge (18%, mandatory)</t>
        </is>
      </c>
      <c r="B8" t="inlineStr">
        <is>
          <t>event</t>
        </is>
      </c>
      <c r="C8" t="n">
        <v>1</v>
      </c>
      <c r="D8" s="2" t="n">
        <v>1670.76</v>
      </c>
      <c r="E8" s="2">
        <f>C8*D8</f>
        <v/>
      </c>
      <c r="F8" t="n">
        <v>1</v>
      </c>
      <c r="G8" s="2" t="n">
        <v>1832.76</v>
      </c>
      <c r="H8" s="2">
        <f>F8*G8</f>
        <v/>
      </c>
      <c r="I8" s="2">
        <f>H8-E8</f>
        <v/>
      </c>
      <c r="J8" t="inlineStr">
        <is>
          <t>Yes</t>
        </is>
      </c>
      <c r="K8" s="3" t="inlineStr">
        <is>
          <t>18 percent of food, beverage, and labor; base rose with the guaranteed count</t>
        </is>
      </c>
      <c r="L8" s="3" t="inlineStr">
        <is>
          <t>Est. #EST-2026-0342. Final guaranteed count 100 (est. 90).</t>
        </is>
      </c>
      <c r="M8" s="3" t="inlineStr">
        <is>
          <t>Mandatory charge, wages not tips, taxable</t>
        </is>
      </c>
    </row>
    <row r="9">
      <c r="A9" s="4" t="inlineStr">
        <is>
          <t>Totals</t>
        </is>
      </c>
      <c r="E9" s="5">
        <f>SUM(E2:E8)</f>
        <v/>
      </c>
      <c r="H9" s="5">
        <f>SUM(H2:H8)</f>
        <v/>
      </c>
      <c r="I9" s="5">
        <f>H9-E9</f>
        <v/>
      </c>
    </row>
    <row r="10">
      <c r="A10" t="inlineStr">
        <is>
          <t>Tax rate (illustrative; confirm your local rule)</t>
        </is>
      </c>
      <c r="B10" s="6" t="n">
        <v>0.0725</v>
      </c>
    </row>
    <row r="11">
      <c r="A11" t="inlineStr">
        <is>
          <t>Tax base (sum of taxable actual totals)</t>
        </is>
      </c>
      <c r="B11" s="2">
        <f>SUMIF(J2:J8,"Yes",H2:H8)</f>
        <v/>
      </c>
    </row>
    <row r="12">
      <c r="A12" t="inlineStr">
        <is>
          <t>Tax</t>
        </is>
      </c>
      <c r="B12" s="2">
        <f>B11*B10</f>
        <v/>
      </c>
    </row>
    <row r="13">
      <c r="A13" s="7" t="inlineStr">
        <is>
          <t>Final invoice total</t>
        </is>
      </c>
      <c r="B13" s="8">
        <f>H9+B12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0.0725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Event date</t>
        </is>
      </c>
      <c r="B1" s="9" t="inlineStr">
        <is>
          <t>Invoice number</t>
        </is>
      </c>
      <c r="C1" s="9" t="inlineStr">
        <is>
          <t>Event summary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40" customWidth="1" min="1" max="1"/>
    <col width="22" customWidth="1" min="2" max="2"/>
  </cols>
  <sheetData>
    <row r="1">
      <c r="A1" s="4" t="inlineStr">
        <is>
          <t>Guest count reconciliation</t>
        </is>
      </c>
    </row>
    <row r="2">
      <c r="A2" t="inlineStr">
        <is>
          <t>Estimated at booking</t>
        </is>
      </c>
      <c r="B2" t="n">
        <v>90</v>
      </c>
    </row>
    <row r="3">
      <c r="A3" t="inlineStr">
        <is>
          <t>Final guaranteed count</t>
        </is>
      </c>
      <c r="B3" t="n">
        <v>100</v>
      </c>
    </row>
    <row r="4">
      <c r="A4" t="inlineStr">
        <is>
          <t>Actual attendance</t>
        </is>
      </c>
      <c r="B4" t="n">
        <v>85</v>
      </c>
    </row>
    <row r="5">
      <c r="A5" t="inlineStr">
        <is>
          <t>Billed count (guarantee governs)</t>
        </is>
      </c>
      <c r="B5">
        <f>MAX(B3,B4)</f>
        <v/>
      </c>
    </row>
    <row r="6">
      <c r="A6" t="inlineStr">
        <is>
          <t>Per-guest rate</t>
        </is>
      </c>
      <c r="B6" s="2" t="n">
        <v>68</v>
      </c>
    </row>
    <row r="7">
      <c r="A7" t="inlineStr">
        <is>
          <t>Billed amount (plated-dinner line)</t>
        </is>
      </c>
      <c r="B7" s="2">
        <f>B5*B6</f>
        <v/>
      </c>
    </row>
    <row r="9">
      <c r="A9" t="inlineStr">
        <is>
          <t>Guarantee locked</t>
        </is>
      </c>
      <c r="B9" t="inlineStr">
        <is>
          <t>July 14, 2026</t>
        </is>
      </c>
    </row>
    <row r="10">
      <c r="A10" s="3" t="inlineStr">
        <is>
          <t>Final count locked in writing 5 days before the event.</t>
        </is>
      </c>
    </row>
    <row r="12">
      <c r="A12" s="3" t="inlineStr">
        <is>
          <t>The client pays the guaranteed 100 even though 85 attended, per the contract guarantee.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2026-07-24T03:00:39Z</dcterms:created>
  <dcterms:modified xmlns:dcterms="http://purl.org/dc/terms/" xmlns:xsi="http://www.w3.org/2001/XMLSchema-instance" xsi:type="dcterms:W3CDTF">2026-07-24T03:00:39Z</dcterms:modified>
</cp:coreProperties>
</file>