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lank Invoice" sheetId="1" state="visible" r:id="rId1"/>
    <sheet xmlns:r="http://schemas.openxmlformats.org/officeDocument/2006/relationships" name="Filled Example" sheetId="2" state="visible" r:id="rId2"/>
    <sheet xmlns:r="http://schemas.openxmlformats.org/officeDocument/2006/relationships" name="Change Ledg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16A34A"/>
    </font>
  </fonts>
  <fills count="5">
    <fill>
      <patternFill/>
    </fill>
    <fill>
      <patternFill patternType="gray125"/>
    </fill>
    <fill>
      <patternFill patternType="solid">
        <fgColor rgb="00F9FAFB"/>
      </patternFill>
    </fill>
    <fill>
      <patternFill patternType="solid">
        <fgColor rgb="00F5F5F5"/>
      </patternFill>
    </fill>
    <fill>
      <patternFill patternType="solid">
        <fgColor rgb="00FEF9C3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1" pivotButton="0" quotePrefix="0" xfId="0"/>
    <xf numFmtId="0" fontId="2" fillId="3" borderId="1" pivotButton="0" quotePrefix="0" xfId="0"/>
    <xf numFmtId="0" fontId="0" fillId="0" borderId="1" pivotButton="0" quotePrefix="0" xfId="0"/>
    <xf numFmtId="164" fontId="0" fillId="0" borderId="1" pivotButton="0" quotePrefix="0" xfId="0"/>
    <xf numFmtId="164" fontId="2" fillId="0" borderId="0" pivotButton="0" quotePrefix="0" xfId="0"/>
    <xf numFmtId="164" fontId="0" fillId="0" borderId="0" pivotButton="0" quotePrefix="0" xfId="0"/>
    <xf numFmtId="10" fontId="0" fillId="4" borderId="0" pivotButton="0" quotePrefix="0" xfId="0"/>
    <xf numFmtId="0" fontId="3" fillId="0" borderId="0" pivotButton="0" quotePrefix="0" xfId="0"/>
    <xf numFmtId="164" fontId="3" fillId="0" borderId="0" pivotButton="0" quotePrefix="0" xfId="0"/>
    <xf numFmtId="0" fontId="0" fillId="0" borderId="0" applyAlignment="1" pivotButton="0" quotePrefix="0" xfId="0">
      <alignment wrapText="1"/>
    </xf>
    <xf numFmtId="0" fontId="0" fillId="0" borderId="0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35"/>
  <sheetViews>
    <sheetView workbookViewId="0">
      <selection activeCell="A1" sqref="A1"/>
    </sheetView>
  </sheetViews>
  <sheetFormatPr baseColWidth="8" defaultRowHeight="15"/>
  <cols>
    <col width="34" customWidth="1" min="1" max="1"/>
    <col width="30" customWidth="1" min="2" max="2"/>
    <col width="8" customWidth="1" min="3" max="3"/>
    <col width="12" customWidth="1" min="4" max="4"/>
    <col width="26" customWidth="1" min="5" max="5"/>
    <col width="14" customWidth="1" min="6" max="6"/>
    <col width="12" customWidth="1" min="7" max="7"/>
  </cols>
  <sheetData>
    <row r="1">
      <c r="A1" s="1" t="inlineStr">
        <is>
          <t>Automotive Repair Invoice</t>
        </is>
      </c>
    </row>
    <row r="3">
      <c r="A3" s="2" t="inlineStr">
        <is>
          <t>Shop name</t>
        </is>
      </c>
      <c r="B3" s="3" t="inlineStr"/>
    </row>
    <row r="4">
      <c r="A4" s="2" t="inlineStr">
        <is>
          <t>Shop contact (email, phone, address)</t>
        </is>
      </c>
      <c r="B4" s="3" t="inlineStr"/>
    </row>
    <row r="5">
      <c r="A5" s="2" t="inlineStr">
        <is>
          <t>State repair registration number (if required)</t>
        </is>
      </c>
      <c r="B5" s="3" t="inlineStr"/>
    </row>
    <row r="6">
      <c r="A6" s="2" t="inlineStr">
        <is>
          <t>EPA identification number (if applicable)</t>
        </is>
      </c>
      <c r="B6" s="3" t="inlineStr"/>
    </row>
    <row r="7">
      <c r="A7" s="2" t="inlineStr">
        <is>
          <t>Customer name and contact</t>
        </is>
      </c>
      <c r="B7" s="3" t="inlineStr"/>
    </row>
    <row r="8">
      <c r="A8" s="2" t="inlineStr">
        <is>
          <t>Vehicle (year / make / model / VIN / plate)</t>
        </is>
      </c>
      <c r="B8" s="3" t="inlineStr"/>
    </row>
    <row r="9">
      <c r="A9" s="2" t="inlineStr">
        <is>
          <t>Odometer in / out</t>
        </is>
      </c>
      <c r="B9" s="3" t="inlineStr"/>
    </row>
    <row r="10">
      <c r="A10" s="2" t="inlineStr">
        <is>
          <t>Invoice number / dates</t>
        </is>
      </c>
      <c r="B10" s="3" t="inlineStr"/>
    </row>
    <row r="11">
      <c r="A11" s="2" t="inlineStr">
        <is>
          <t>Estimate reference / repair order reference</t>
        </is>
      </c>
      <c r="B11" s="3" t="inlineStr"/>
    </row>
    <row r="12">
      <c r="A12" s="2" t="inlineStr">
        <is>
          <t>Customer concern / technician finding / completed correction</t>
        </is>
      </c>
      <c r="B12" s="3" t="inlineStr"/>
    </row>
    <row r="13">
      <c r="A13" s="2" t="inlineStr">
        <is>
          <t>Original estimate authorization (signature / date)</t>
        </is>
      </c>
      <c r="B13" s="3" t="inlineStr"/>
    </row>
    <row r="14">
      <c r="A14" s="2" t="inlineStr">
        <is>
          <t>Added work authorization (who / channel / date / time)</t>
        </is>
      </c>
      <c r="B14" s="3" t="inlineStr"/>
    </row>
    <row r="15">
      <c r="A15" s="2" t="inlineStr">
        <is>
          <t>Recommended and declined work</t>
        </is>
      </c>
      <c r="B15" s="3" t="inlineStr"/>
    </row>
    <row r="16">
      <c r="A16" s="2" t="inlineStr">
        <is>
          <t>Warranty terms (months / miles, parts / labor)</t>
        </is>
      </c>
      <c r="B16" s="3" t="inlineStr"/>
    </row>
    <row r="17">
      <c r="A17" s="2" t="inlineStr">
        <is>
          <t>Payment terms and accepted methods</t>
        </is>
      </c>
      <c r="B17" s="3" t="inlineStr"/>
    </row>
    <row r="19">
      <c r="A19" s="4" t="inlineStr">
        <is>
          <t>Description</t>
        </is>
      </c>
      <c r="B19" s="4" t="inlineStr">
        <is>
          <t>Detail</t>
        </is>
      </c>
      <c r="C19" s="4" t="inlineStr">
        <is>
          <t>Qty</t>
        </is>
      </c>
      <c r="D19" s="4" t="inlineStr">
        <is>
          <t>Rate</t>
        </is>
      </c>
      <c r="E19" s="4" t="inlineStr">
        <is>
          <t>Taxable? (Y/N)</t>
        </is>
      </c>
      <c r="F19" s="4" t="inlineStr">
        <is>
          <t>Line total</t>
        </is>
      </c>
      <c r="G19" s="4" t="inlineStr">
        <is>
          <t>Category</t>
        </is>
      </c>
    </row>
    <row r="20">
      <c r="A20" s="5" t="n"/>
      <c r="B20" s="5" t="n"/>
      <c r="C20" s="5" t="n"/>
      <c r="D20" s="5" t="n"/>
      <c r="E20" s="5" t="inlineStr">
        <is>
          <t>N</t>
        </is>
      </c>
      <c r="F20" s="6">
        <f>IF(AND(ISNUMBER(C20),ISNUMBER(D20)),C20*D20,"")</f>
        <v/>
      </c>
      <c r="G20" s="5" t="n"/>
    </row>
    <row r="21">
      <c r="A21" s="5" t="n"/>
      <c r="B21" s="5" t="n"/>
      <c r="C21" s="5" t="n"/>
      <c r="D21" s="5" t="n"/>
      <c r="E21" s="5" t="inlineStr">
        <is>
          <t>N</t>
        </is>
      </c>
      <c r="F21" s="6">
        <f>IF(AND(ISNUMBER(C21),ISNUMBER(D21)),C21*D21,"")</f>
        <v/>
      </c>
      <c r="G21" s="5" t="n"/>
    </row>
    <row r="22">
      <c r="A22" s="5" t="n"/>
      <c r="B22" s="5" t="n"/>
      <c r="C22" s="5" t="n"/>
      <c r="D22" s="5" t="n"/>
      <c r="E22" s="5" t="inlineStr">
        <is>
          <t>N</t>
        </is>
      </c>
      <c r="F22" s="6">
        <f>IF(AND(ISNUMBER(C22),ISNUMBER(D22)),C22*D22,"")</f>
        <v/>
      </c>
      <c r="G22" s="5" t="n"/>
    </row>
    <row r="23">
      <c r="A23" s="5" t="n"/>
      <c r="B23" s="5" t="n"/>
      <c r="C23" s="5" t="n"/>
      <c r="D23" s="5" t="n"/>
      <c r="E23" s="5" t="inlineStr">
        <is>
          <t>N</t>
        </is>
      </c>
      <c r="F23" s="6">
        <f>IF(AND(ISNUMBER(C23),ISNUMBER(D23)),C23*D23,"")</f>
        <v/>
      </c>
      <c r="G23" s="5" t="n"/>
    </row>
    <row r="24">
      <c r="A24" s="5" t="n"/>
      <c r="B24" s="5" t="n"/>
      <c r="C24" s="5" t="n"/>
      <c r="D24" s="5" t="n"/>
      <c r="E24" s="5" t="inlineStr">
        <is>
          <t>N</t>
        </is>
      </c>
      <c r="F24" s="6">
        <f>IF(AND(ISNUMBER(C24),ISNUMBER(D24)),C24*D24,"")</f>
        <v/>
      </c>
      <c r="G24" s="5" t="n"/>
    </row>
    <row r="25">
      <c r="A25" s="5" t="n"/>
      <c r="B25" s="5" t="n"/>
      <c r="C25" s="5" t="n"/>
      <c r="D25" s="5" t="n"/>
      <c r="E25" s="5" t="inlineStr">
        <is>
          <t>N</t>
        </is>
      </c>
      <c r="F25" s="6">
        <f>IF(AND(ISNUMBER(C25),ISNUMBER(D25)),C25*D25,"")</f>
        <v/>
      </c>
      <c r="G25" s="5" t="n"/>
    </row>
    <row r="26">
      <c r="A26" s="5" t="n"/>
      <c r="B26" s="5" t="n"/>
      <c r="C26" s="5" t="n"/>
      <c r="D26" s="5" t="n"/>
      <c r="E26" s="5" t="inlineStr">
        <is>
          <t>N</t>
        </is>
      </c>
      <c r="F26" s="6">
        <f>IF(AND(ISNUMBER(C26),ISNUMBER(D26)),C26*D26,"")</f>
        <v/>
      </c>
      <c r="G26" s="5" t="n"/>
    </row>
    <row r="27">
      <c r="A27" s="5" t="n"/>
      <c r="B27" s="5" t="n"/>
      <c r="C27" s="5" t="n"/>
      <c r="D27" s="5" t="n"/>
      <c r="E27" s="5" t="inlineStr">
        <is>
          <t>N</t>
        </is>
      </c>
      <c r="F27" s="6">
        <f>IF(AND(ISNUMBER(C27),ISNUMBER(D27)),C27*D27,"")</f>
        <v/>
      </c>
      <c r="G27" s="5" t="n"/>
    </row>
    <row r="29">
      <c r="E29" s="2" t="inlineStr">
        <is>
          <t>Subtotal</t>
        </is>
      </c>
      <c r="F29" s="7">
        <f>SUM(F20:F27)</f>
        <v/>
      </c>
    </row>
    <row r="30">
      <c r="E30" t="inlineStr">
        <is>
          <t>Taxable line-item subtotal</t>
        </is>
      </c>
      <c r="F30" s="8">
        <f>SUMIF(E20:E27,"Y",F20:F27)</f>
        <v/>
      </c>
    </row>
    <row r="31">
      <c r="E31" t="inlineStr">
        <is>
          <t>Tax rate (edit me)</t>
        </is>
      </c>
      <c r="F31" s="9" t="n">
        <v>0.07000000000000001</v>
      </c>
    </row>
    <row r="32">
      <c r="E32" t="inlineStr">
        <is>
          <t>Sales tax</t>
        </is>
      </c>
      <c r="F32" s="8">
        <f>F30*F31</f>
        <v/>
      </c>
    </row>
    <row r="33">
      <c r="E33" s="10" t="inlineStr">
        <is>
          <t>Total due</t>
        </is>
      </c>
      <c r="F33" s="11">
        <f>F29+F32</f>
        <v/>
      </c>
    </row>
    <row r="35">
      <c r="A35" s="12" t="inlineStr">
        <is>
          <t>Example only. This sample marks parts and supplies taxable for illustration. Taxability varies by state and by category (parts, labor, supplies, disposal). Confirm your state rules before use.</t>
        </is>
      </c>
    </row>
  </sheetData>
  <mergeCells count="1">
    <mergeCell ref="A35:F35"/>
  </mergeCells>
  <pageMargins left="0.75" right="0.75" top="1" bottom="1" header="0.5" footer="0.5"/>
  <pageSetup orientation="landscape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34"/>
  <sheetViews>
    <sheetView workbookViewId="0">
      <selection activeCell="A1" sqref="A1"/>
    </sheetView>
  </sheetViews>
  <sheetFormatPr baseColWidth="8" defaultRowHeight="15"/>
  <cols>
    <col width="34" customWidth="1" min="1" max="1"/>
    <col width="30" customWidth="1" min="2" max="2"/>
    <col width="8" customWidth="1" min="3" max="3"/>
    <col width="12" customWidth="1" min="4" max="4"/>
    <col width="26" customWidth="1" min="5" max="5"/>
    <col width="14" customWidth="1" min="6" max="6"/>
    <col width="12" customWidth="1" min="7" max="7"/>
  </cols>
  <sheetData>
    <row r="1">
      <c r="A1" s="1" t="inlineStr">
        <is>
          <t>Filled Example: 2018 Honda Accord front brake service</t>
        </is>
      </c>
    </row>
    <row r="3" ht="19.5" customHeight="1">
      <c r="A3" s="2" t="inlineStr">
        <is>
          <t>Shop</t>
        </is>
      </c>
      <c r="B3" s="13" t="inlineStr">
        <is>
          <t>Your Repair Shop Name</t>
        </is>
      </c>
    </row>
    <row r="4" ht="19.5" customHeight="1">
      <c r="A4" s="2" t="inlineStr">
        <is>
          <t>Customer</t>
        </is>
      </c>
      <c r="B4" s="13" t="inlineStr">
        <is>
          <t>Sample Customer</t>
        </is>
      </c>
    </row>
    <row r="5" ht="60" customHeight="1">
      <c r="A5" s="2" t="inlineStr">
        <is>
          <t>Vehicle</t>
        </is>
      </c>
      <c r="B5" s="13" t="inlineStr">
        <is>
          <t>Vehicle: 2018 Honda Accord LX   |   VIN ending 4821   |   Odometer in 84,210 / out 84,212</t>
        </is>
      </c>
    </row>
    <row r="6" ht="19.5" customHeight="1">
      <c r="A6" s="2" t="inlineStr">
        <is>
          <t>Invoice number</t>
        </is>
      </c>
      <c r="B6" s="13" t="inlineStr">
        <is>
          <t>2026-058</t>
        </is>
      </c>
    </row>
    <row r="7" ht="33" customHeight="1">
      <c r="A7" s="2" t="inlineStr">
        <is>
          <t>Estimate reference</t>
        </is>
      </c>
      <c r="B7" s="13" t="inlineStr">
        <is>
          <t>Est. #EST-2026-058 approved Jul 18 for $720.22.</t>
        </is>
      </c>
    </row>
    <row r="8" ht="46.5" customHeight="1">
      <c r="A8" s="2" t="inlineStr">
        <is>
          <t>Approved change</t>
        </is>
      </c>
      <c r="B8" s="13" t="inlineStr">
        <is>
          <t>Added: seized caliper +$274.55, phone OK, S. Customer, Jul 21 10:42 AM.</t>
        </is>
      </c>
    </row>
    <row r="10">
      <c r="A10" s="4" t="inlineStr">
        <is>
          <t>Description</t>
        </is>
      </c>
      <c r="B10" s="4" t="inlineStr">
        <is>
          <t>Detail</t>
        </is>
      </c>
      <c r="C10" s="4" t="inlineStr">
        <is>
          <t>Qty</t>
        </is>
      </c>
      <c r="D10" s="4" t="inlineStr">
        <is>
          <t>Rate</t>
        </is>
      </c>
      <c r="E10" s="4" t="inlineStr">
        <is>
          <t>Taxable? (Y/N)</t>
        </is>
      </c>
      <c r="F10" s="4" t="inlineStr">
        <is>
          <t>Line total</t>
        </is>
      </c>
      <c r="G10" s="4" t="inlineStr">
        <is>
          <t>Category</t>
        </is>
      </c>
    </row>
    <row r="11">
      <c r="A11" s="5" t="inlineStr">
        <is>
          <t>Diagnostic</t>
        </is>
      </c>
      <c r="B11" s="5" t="inlineStr">
        <is>
          <t>Brake inspection and road test</t>
        </is>
      </c>
      <c r="C11" s="5" t="n">
        <v>0.5</v>
      </c>
      <c r="D11" s="6" t="n">
        <v>140</v>
      </c>
      <c r="E11" s="5" t="inlineStr">
        <is>
          <t>N</t>
        </is>
      </c>
      <c r="F11" s="6">
        <f>C11*D11</f>
        <v/>
      </c>
      <c r="G11" s="5" t="inlineStr">
        <is>
          <t>Diagnostic</t>
        </is>
      </c>
    </row>
    <row r="12">
      <c r="A12" s="5" t="inlineStr">
        <is>
          <t>Front brake pad set</t>
        </is>
      </c>
      <c r="B12" s="5" t="inlineStr">
        <is>
          <t>Aftermarket ceramic</t>
        </is>
      </c>
      <c r="C12" s="5" t="n">
        <v>1</v>
      </c>
      <c r="D12" s="6" t="n">
        <v>92</v>
      </c>
      <c r="E12" s="5" t="inlineStr">
        <is>
          <t>Y</t>
        </is>
      </c>
      <c r="F12" s="6">
        <f>C12*D12</f>
        <v/>
      </c>
      <c r="G12" s="5" t="inlineStr">
        <is>
          <t>Parts</t>
        </is>
      </c>
    </row>
    <row r="13">
      <c r="A13" s="5" t="inlineStr">
        <is>
          <t>Front rotors</t>
        </is>
      </c>
      <c r="B13" s="5" t="inlineStr">
        <is>
          <t>Aftermarket coated</t>
        </is>
      </c>
      <c r="C13" s="5" t="n">
        <v>2</v>
      </c>
      <c r="D13" s="6" t="n">
        <v>118</v>
      </c>
      <c r="E13" s="5" t="inlineStr">
        <is>
          <t>Y</t>
        </is>
      </c>
      <c r="F13" s="6">
        <f>C13*D13</f>
        <v/>
      </c>
      <c r="G13" s="5" t="inlineStr">
        <is>
          <t>Parts</t>
        </is>
      </c>
    </row>
    <row r="14">
      <c r="A14" s="5" t="inlineStr">
        <is>
          <t>Initial repair labor</t>
        </is>
      </c>
      <c r="B14" s="5" t="inlineStr">
        <is>
          <t>Front pads and rotors</t>
        </is>
      </c>
      <c r="C14" s="5" t="n">
        <v>2</v>
      </c>
      <c r="D14" s="6" t="n">
        <v>140</v>
      </c>
      <c r="E14" s="5" t="inlineStr">
        <is>
          <t>N</t>
        </is>
      </c>
      <c r="F14" s="6">
        <f>C14*D14</f>
        <v/>
      </c>
      <c r="G14" s="5" t="inlineStr">
        <is>
          <t>Labor</t>
        </is>
      </c>
    </row>
    <row r="15">
      <c r="A15" s="5" t="inlineStr">
        <is>
          <t>Supplies actually used</t>
        </is>
      </c>
      <c r="B15" s="5" t="inlineStr">
        <is>
          <t>Hardware kit, brake cleaner</t>
        </is>
      </c>
      <c r="C15" s="5" t="n">
        <v>1</v>
      </c>
      <c r="D15" s="6" t="n">
        <v>18</v>
      </c>
      <c r="E15" s="5" t="inlineStr">
        <is>
          <t>Y</t>
        </is>
      </c>
      <c r="F15" s="6">
        <f>C15*D15</f>
        <v/>
      </c>
      <c r="G15" s="5" t="inlineStr">
        <is>
          <t>Supplies</t>
        </is>
      </c>
    </row>
    <row r="16">
      <c r="A16" s="5" t="inlineStr">
        <is>
          <t>Added: left caliper</t>
        </is>
      </c>
      <c r="B16" s="5" t="inlineStr">
        <is>
          <t>Seized, approved by phone</t>
        </is>
      </c>
      <c r="C16" s="5" t="n">
        <v>1</v>
      </c>
      <c r="D16" s="6" t="n">
        <v>165</v>
      </c>
      <c r="E16" s="5" t="inlineStr">
        <is>
          <t>Y</t>
        </is>
      </c>
      <c r="F16" s="6">
        <f>C16*D16</f>
        <v/>
      </c>
      <c r="G16" s="5" t="inlineStr">
        <is>
          <t>Parts</t>
        </is>
      </c>
    </row>
    <row r="17">
      <c r="A17" s="5" t="inlineStr">
        <is>
          <t>Added: repair labor</t>
        </is>
      </c>
      <c r="B17" s="5" t="inlineStr">
        <is>
          <t>Caliper replacement</t>
        </is>
      </c>
      <c r="C17" s="5" t="n">
        <v>0.7</v>
      </c>
      <c r="D17" s="6" t="n">
        <v>140</v>
      </c>
      <c r="E17" s="5" t="inlineStr">
        <is>
          <t>N</t>
        </is>
      </c>
      <c r="F17" s="6">
        <f>C17*D17</f>
        <v/>
      </c>
      <c r="G17" s="5" t="inlineStr">
        <is>
          <t>Labor</t>
        </is>
      </c>
    </row>
    <row r="18">
      <c r="A18" s="5" t="inlineStr">
        <is>
          <t>Core charge</t>
        </is>
      </c>
      <c r="B18" s="5" t="inlineStr">
        <is>
          <t>Caliper core deposit</t>
        </is>
      </c>
      <c r="C18" s="5" t="n">
        <v>1</v>
      </c>
      <c r="D18" s="6" t="n">
        <v>60</v>
      </c>
      <c r="E18" s="5" t="inlineStr">
        <is>
          <t>N</t>
        </is>
      </c>
      <c r="F18" s="6">
        <f>C18*D18</f>
        <v/>
      </c>
      <c r="G18" s="5" t="inlineStr">
        <is>
          <t>Core</t>
        </is>
      </c>
    </row>
    <row r="19">
      <c r="A19" s="5" t="inlineStr">
        <is>
          <t>Core return credit</t>
        </is>
      </c>
      <c r="B19" s="5" t="inlineStr">
        <is>
          <t>Old core returned same visit</t>
        </is>
      </c>
      <c r="C19" s="5" t="n">
        <v>1</v>
      </c>
      <c r="D19" s="6" t="n">
        <v>-60</v>
      </c>
      <c r="E19" s="5" t="inlineStr">
        <is>
          <t>N</t>
        </is>
      </c>
      <c r="F19" s="6">
        <f>C19*D19</f>
        <v/>
      </c>
      <c r="G19" s="5" t="inlineStr">
        <is>
          <t>Core</t>
        </is>
      </c>
    </row>
    <row r="21">
      <c r="E21" s="2" t="inlineStr">
        <is>
          <t>Subtotal</t>
        </is>
      </c>
      <c r="F21" s="7">
        <f>SUM(F11:F19)</f>
        <v/>
      </c>
    </row>
    <row r="22">
      <c r="E22" t="inlineStr">
        <is>
          <t>Taxable line-item subtotal</t>
        </is>
      </c>
      <c r="F22" s="8">
        <f>SUMIF(E11:E19,"Y",F11:F19)</f>
        <v/>
      </c>
    </row>
    <row r="23">
      <c r="E23" t="inlineStr">
        <is>
          <t>Tax rate (edit me)</t>
        </is>
      </c>
      <c r="F23" s="9" t="n">
        <v>0.07000000000000001</v>
      </c>
    </row>
    <row r="24">
      <c r="E24" t="inlineStr">
        <is>
          <t>Sales tax</t>
        </is>
      </c>
      <c r="F24" s="8">
        <f>F22*F23</f>
        <v/>
      </c>
    </row>
    <row r="25">
      <c r="E25" s="10" t="inlineStr">
        <is>
          <t>Total due</t>
        </is>
      </c>
      <c r="F25" s="11">
        <f>F21+F24</f>
        <v/>
      </c>
    </row>
    <row r="27">
      <c r="A27" s="2" t="inlineStr">
        <is>
          <t>Category subtotals</t>
        </is>
      </c>
    </row>
    <row r="28">
      <c r="A28" t="inlineStr">
        <is>
          <t>Diagnostic</t>
        </is>
      </c>
      <c r="B28" s="8">
        <f>SUMIF(G11:G19,"Diagnostic",F11:F19)</f>
        <v/>
      </c>
    </row>
    <row r="29">
      <c r="A29" t="inlineStr">
        <is>
          <t>Parts</t>
        </is>
      </c>
      <c r="B29" s="8">
        <f>SUMIF(G11:G19,"Parts",F11:F19)</f>
        <v/>
      </c>
    </row>
    <row r="30">
      <c r="A30" t="inlineStr">
        <is>
          <t>Labor</t>
        </is>
      </c>
      <c r="B30" s="8">
        <f>SUMIF(G11:G19,"Labor",F11:F19)</f>
        <v/>
      </c>
    </row>
    <row r="31">
      <c r="A31" t="inlineStr">
        <is>
          <t>Supplies</t>
        </is>
      </c>
      <c r="B31" s="8">
        <f>SUMIF(G11:G19,"Supplies",F11:F19)</f>
        <v/>
      </c>
    </row>
    <row r="32">
      <c r="A32" t="inlineStr">
        <is>
          <t>Core</t>
        </is>
      </c>
      <c r="B32" s="8">
        <f>SUMIF(G11:G19,"Core",F11:F19)</f>
        <v/>
      </c>
    </row>
    <row r="34">
      <c r="A34" s="12" t="inlineStr">
        <is>
          <t>Example only. This sample marks parts and supplies taxable for illustration. Taxability varies by state and by category (parts, labor, supplies, disposal). Confirm your state rules before use.</t>
        </is>
      </c>
    </row>
  </sheetData>
  <mergeCells count="1">
    <mergeCell ref="A34:F34"/>
  </mergeCells>
  <pageMargins left="0.75" right="0.75" top="1" bottom="1" header="0.5" footer="0.5"/>
  <pageSetup orientation="landscape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14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30" customWidth="1" min="3" max="3"/>
    <col width="48" customWidth="1" min="4" max="4"/>
    <col width="15" customWidth="1" min="5" max="5"/>
  </cols>
  <sheetData>
    <row r="1">
      <c r="A1" s="1" t="inlineStr">
        <is>
          <t>What changed between the approved estimate and the final invoice?</t>
        </is>
      </c>
    </row>
    <row r="3">
      <c r="A3" s="4" t="inlineStr">
        <is>
          <t>Status</t>
        </is>
      </c>
      <c r="B3" s="4" t="inlineStr">
        <is>
          <t>Work item</t>
        </is>
      </c>
      <c r="C3" s="4" t="inlineStr">
        <is>
          <t>Why</t>
        </is>
      </c>
      <c r="D3" s="4" t="inlineStr">
        <is>
          <t>Authorization</t>
        </is>
      </c>
      <c r="E3" s="4" t="inlineStr">
        <is>
          <t>Invoice effect</t>
        </is>
      </c>
    </row>
    <row r="4" ht="33" customHeight="1">
      <c r="A4" s="5" t="inlineStr">
        <is>
          <t>Approved</t>
        </is>
      </c>
      <c r="B4" s="14" t="inlineStr">
        <is>
          <t>Initial diagnostic and brake repair</t>
        </is>
      </c>
      <c r="C4" s="14" t="inlineStr">
        <is>
          <t>Matches original customer concern</t>
        </is>
      </c>
      <c r="D4" s="14" t="inlineStr">
        <is>
          <t>Signed estimate, July 18, 2026</t>
        </is>
      </c>
      <c r="E4" s="6" t="n">
        <v>720.22</v>
      </c>
    </row>
    <row r="5" ht="33" customHeight="1">
      <c r="A5" s="5" t="inlineStr">
        <is>
          <t>Added</t>
        </is>
      </c>
      <c r="B5" s="14" t="inlineStr">
        <is>
          <t>Seized caliper replacement</t>
        </is>
      </c>
      <c r="C5" s="14" t="inlineStr">
        <is>
          <t>Found after disassembly</t>
        </is>
      </c>
      <c r="D5" s="14" t="inlineStr">
        <is>
          <t>Phone approval, S. Customer, July 21 at 10:42 AM</t>
        </is>
      </c>
      <c r="E5" s="6" t="n">
        <v>274.55</v>
      </c>
    </row>
    <row r="6" ht="33" customHeight="1">
      <c r="A6" s="5" t="inlineStr">
        <is>
          <t>Added</t>
        </is>
      </c>
      <c r="B6" s="14" t="inlineStr">
        <is>
          <t>Caliper core charge</t>
        </is>
      </c>
      <c r="C6" s="14" t="inlineStr">
        <is>
          <t>Deposit pending old core return</t>
        </is>
      </c>
      <c r="D6" s="14" t="inlineStr">
        <is>
          <t>Included with caliper approval</t>
        </is>
      </c>
      <c r="E6" s="6" t="n">
        <v>60</v>
      </c>
    </row>
    <row r="7" ht="19.5" customHeight="1">
      <c r="A7" s="5" t="inlineStr">
        <is>
          <t>Credit</t>
        </is>
      </c>
      <c r="B7" s="14" t="inlineStr">
        <is>
          <t>Returned caliper core</t>
        </is>
      </c>
      <c r="C7" s="14" t="inlineStr">
        <is>
          <t>Old core returned same visit</t>
        </is>
      </c>
      <c r="D7" s="14" t="inlineStr">
        <is>
          <t>Recorded on invoice line</t>
        </is>
      </c>
      <c r="E7" s="6" t="n">
        <v>-60</v>
      </c>
    </row>
    <row r="8" ht="33" customHeight="1">
      <c r="A8" s="5" t="inlineStr">
        <is>
          <t>Declined</t>
        </is>
      </c>
      <c r="B8" s="14" t="inlineStr">
        <is>
          <t>Rear tires</t>
        </is>
      </c>
      <c r="C8" s="14" t="inlineStr">
        <is>
          <t>Separate safety recommendation</t>
        </is>
      </c>
      <c r="D8" s="14" t="inlineStr">
        <is>
          <t>Customer declined</t>
        </is>
      </c>
      <c r="E8" s="6" t="n">
        <v>0</v>
      </c>
    </row>
    <row r="9" ht="19.5" customHeight="1">
      <c r="A9" s="5" t="inlineStr">
        <is>
          <t>Warranty</t>
        </is>
      </c>
      <c r="B9" s="14" t="inlineStr">
        <is>
          <t>Brake repair coverage</t>
        </is>
      </c>
      <c r="C9" s="14" t="inlineStr">
        <is>
          <t>Defines future remedy</t>
        </is>
      </c>
      <c r="D9" s="14" t="inlineStr">
        <is>
          <t>Written terms on invoice</t>
        </is>
      </c>
      <c r="E9" s="6" t="n">
        <v>0</v>
      </c>
    </row>
    <row r="11">
      <c r="D11" s="10" t="inlineStr">
        <is>
          <t>Final invoice</t>
        </is>
      </c>
      <c r="E11" s="11">
        <f>SUM(E4:E9)</f>
        <v/>
      </c>
    </row>
    <row r="13">
      <c r="A13" s="2" t="inlineStr">
        <is>
          <t>Final invoice = approved estimate + authorized additions + charges − credits</t>
        </is>
      </c>
    </row>
    <row r="14">
      <c r="A14" s="12" t="inlineStr">
        <is>
          <t>Credits are stored as negative values. An original documentation framework, not a legal standard.</t>
        </is>
      </c>
    </row>
  </sheetData>
  <mergeCells count="2">
    <mergeCell ref="A13:E13"/>
    <mergeCell ref="A14:E14"/>
  </mergeCells>
  <pageMargins left="0.75" right="0.75" top="1" bottom="1" header="0.5" footer="0.5"/>
  <pageSetup orientation="landscape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2026-07-23T09:17:51Z</dcterms:created>
  <dcterms:modified xmlns:dcterms="http://purl.org/dc/terms/" xmlns:xsi="http://www.w3.org/2001/XMLSchema-instance" xsi:type="dcterms:W3CDTF">2026-07-23T09:17:51Z</dcterms:modified>
</cp:coreProperties>
</file>